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そろばん関係フォルダ\大会企画関係\そろばん東北カップ\2026\"/>
    </mc:Choice>
  </mc:AlternateContent>
  <xr:revisionPtr revIDLastSave="0" documentId="13_ncr:1_{2770F710-9C51-459F-80B8-CEB3EA1AE9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calcPr calcId="191029"/>
</workbook>
</file>

<file path=xl/calcChain.xml><?xml version="1.0" encoding="utf-8"?>
<calcChain xmlns="http://schemas.openxmlformats.org/spreadsheetml/2006/main">
  <c r="T11" i="1" l="1"/>
  <c r="R11" i="1"/>
  <c r="P12" i="1" s="1"/>
  <c r="P8" i="1"/>
  <c r="P7" i="1"/>
  <c r="P6" i="1"/>
  <c r="P5" i="1"/>
  <c r="P9" i="1" l="1"/>
  <c r="P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Takuma Mori</author>
    <author>森拓磨</author>
  </authors>
  <commentList>
    <comment ref="D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（例）小1、中2、高3</t>
        </r>
      </text>
    </comment>
    <comment ref="E1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A．小学2年生以下の部
B．小学3・4年生の部
C．小学5・6年生の部
D．中学・高校生の部
</t>
        </r>
        <r>
          <rPr>
            <b/>
            <sz val="9"/>
            <color indexed="81"/>
            <rFont val="ＭＳ Ｐゴシック"/>
            <family val="3"/>
            <charset val="128"/>
          </rPr>
          <t>※記号を選択してください。</t>
        </r>
      </text>
    </comment>
    <comment ref="F10" authorId="0" shapeId="0" xr:uid="{8CFCE84B-26B4-4ABE-99BD-036B8C7FBEAA}">
      <text>
        <r>
          <rPr>
            <sz val="9"/>
            <color indexed="81"/>
            <rFont val="ＭＳ Ｐゴシック"/>
            <family val="3"/>
            <charset val="128"/>
          </rPr>
          <t>今回を含めた出場回数を
入力してください。</t>
        </r>
      </text>
    </comment>
    <comment ref="J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（例）小1、中2、高3</t>
        </r>
      </text>
    </comment>
    <comment ref="K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A．小学2年生以下の部
B．小学3・4年生の部
C．小学5・6年生の部
D．中学・高校生の部
</t>
        </r>
        <r>
          <rPr>
            <b/>
            <sz val="9"/>
            <color indexed="81"/>
            <rFont val="ＭＳ Ｐゴシック"/>
            <family val="3"/>
            <charset val="128"/>
          </rPr>
          <t>※記号を選択してください。</t>
        </r>
      </text>
    </comment>
    <comment ref="L10" authorId="0" shapeId="0" xr:uid="{98CFE477-B4C0-4327-9490-29AAA45908F7}">
      <text>
        <r>
          <rPr>
            <sz val="9"/>
            <color indexed="81"/>
            <rFont val="ＭＳ Ｐゴシック"/>
            <family val="3"/>
            <charset val="128"/>
          </rPr>
          <t>今回を含めた出場回数を
入力してください。</t>
        </r>
      </text>
    </comment>
    <comment ref="P11" authorId="1" shapeId="0" xr:uid="{11A6BFE0-992F-412A-830D-CC7910BCE974}">
      <text>
        <r>
          <rPr>
            <sz val="8"/>
            <color indexed="81"/>
            <rFont val="MS P ゴシック"/>
            <family val="3"/>
            <charset val="128"/>
          </rPr>
          <t>1口以上でお願いいたします。</t>
        </r>
      </text>
    </comment>
  </commentList>
</comments>
</file>

<file path=xl/sharedStrings.xml><?xml version="1.0" encoding="utf-8"?>
<sst xmlns="http://schemas.openxmlformats.org/spreadsheetml/2006/main" count="51" uniqueCount="40">
  <si>
    <t>氏名</t>
  </si>
  <si>
    <t>ふりがな</t>
  </si>
  <si>
    <t>学年</t>
  </si>
  <si>
    <t>団体名</t>
    <rPh sb="0" eb="3">
      <t>ダンタイメイ</t>
    </rPh>
    <phoneticPr fontId="2"/>
  </si>
  <si>
    <t>電話番号</t>
    <rPh sb="0" eb="2">
      <t>デンワ</t>
    </rPh>
    <rPh sb="2" eb="4">
      <t>バンゴウ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</si>
  <si>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</si>
  <si>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</si>
  <si>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主催　そろばん東北カップ実行委員会</t>
    <rPh sb="0" eb="2">
      <t>シュサイ</t>
    </rPh>
    <rPh sb="7" eb="9">
      <t>トウホク</t>
    </rPh>
    <rPh sb="12" eb="14">
      <t>ジッコウ</t>
    </rPh>
    <rPh sb="14" eb="17">
      <t>イインカイ</t>
    </rPh>
    <phoneticPr fontId="2"/>
  </si>
  <si>
    <t>郵便番号　　〒</t>
    <rPh sb="0" eb="2">
      <t>ユウビン</t>
    </rPh>
    <rPh sb="2" eb="4">
      <t>バンゴウ</t>
    </rPh>
    <phoneticPr fontId="2"/>
  </si>
  <si>
    <r>
      <rPr>
        <b/>
        <sz val="9"/>
        <color theme="1"/>
        <rFont val="ＭＳ Ｐゴシック"/>
        <family val="3"/>
        <charset val="128"/>
        <scheme val="minor"/>
      </rPr>
      <t>B．</t>
    </r>
    <r>
      <rPr>
        <sz val="9"/>
        <color theme="1"/>
        <rFont val="ＭＳ Ｐゴシック"/>
        <family val="3"/>
        <charset val="128"/>
        <scheme val="minor"/>
      </rPr>
      <t>小学3・4年生の部</t>
    </r>
    <rPh sb="10" eb="11">
      <t>ブ</t>
    </rPh>
    <phoneticPr fontId="2"/>
  </si>
  <si>
    <r>
      <rPr>
        <b/>
        <sz val="9"/>
        <color theme="1"/>
        <rFont val="ＭＳ Ｐゴシック"/>
        <family val="3"/>
        <charset val="128"/>
        <scheme val="minor"/>
      </rPr>
      <t>C．</t>
    </r>
    <r>
      <rPr>
        <sz val="9"/>
        <color theme="1"/>
        <rFont val="ＭＳ Ｐゴシック"/>
        <family val="3"/>
        <charset val="128"/>
        <scheme val="minor"/>
      </rPr>
      <t>小学5・6年生の部</t>
    </r>
    <rPh sb="10" eb="11">
      <t>ブ</t>
    </rPh>
    <phoneticPr fontId="2"/>
  </si>
  <si>
    <r>
      <rPr>
        <b/>
        <sz val="9"/>
        <color theme="1"/>
        <rFont val="ＭＳ Ｐゴシック"/>
        <family val="3"/>
        <charset val="128"/>
        <scheme val="minor"/>
      </rPr>
      <t>D．</t>
    </r>
    <r>
      <rPr>
        <sz val="9"/>
        <color theme="1"/>
        <rFont val="ＭＳ Ｐゴシック"/>
        <family val="3"/>
        <charset val="128"/>
        <scheme val="minor"/>
      </rPr>
      <t>中学・高校生の部</t>
    </r>
    <rPh sb="9" eb="10">
      <t>ブ</t>
    </rPh>
    <phoneticPr fontId="2"/>
  </si>
  <si>
    <t>「そろばん東北カップ」開催要項に従い、下記の通り申し込みます。</t>
    <rPh sb="5" eb="7">
      <t>トウホク</t>
    </rPh>
    <rPh sb="11" eb="13">
      <t>カイサイ</t>
    </rPh>
    <rPh sb="13" eb="15">
      <t>ヨウコウ</t>
    </rPh>
    <rPh sb="16" eb="17">
      <t>シタガ</t>
    </rPh>
    <rPh sb="19" eb="21">
      <t>カキ</t>
    </rPh>
    <rPh sb="22" eb="23">
      <t>トオ</t>
    </rPh>
    <rPh sb="24" eb="25">
      <t>モウ</t>
    </rPh>
    <rPh sb="26" eb="27">
      <t>コ</t>
    </rPh>
    <phoneticPr fontId="2"/>
  </si>
  <si>
    <t>出場
部門</t>
    <rPh sb="0" eb="2">
      <t>シュツジョウ</t>
    </rPh>
    <rPh sb="3" eb="5">
      <t>ブモン</t>
    </rPh>
    <phoneticPr fontId="2"/>
  </si>
  <si>
    <t>【参加申込書】</t>
    <rPh sb="1" eb="3">
      <t>サンカ</t>
    </rPh>
    <rPh sb="3" eb="6">
      <t>モウシコミショ</t>
    </rPh>
    <phoneticPr fontId="2"/>
  </si>
  <si>
    <t>○　部門別出場人数・参加費用集計</t>
    <rPh sb="2" eb="5">
      <t>ブモンベツ</t>
    </rPh>
    <rPh sb="5" eb="7">
      <t>シュツジョウ</t>
    </rPh>
    <rPh sb="7" eb="9">
      <t>ニンズウ</t>
    </rPh>
    <rPh sb="10" eb="12">
      <t>サンカ</t>
    </rPh>
    <rPh sb="12" eb="14">
      <t>ヒヨウ</t>
    </rPh>
    <rPh sb="14" eb="16">
      <t>シュウケイ</t>
    </rPh>
    <phoneticPr fontId="2"/>
  </si>
  <si>
    <t>【お振込口座】</t>
    <rPh sb="2" eb="4">
      <t>フリコミ</t>
    </rPh>
    <rPh sb="4" eb="6">
      <t>コウザ</t>
    </rPh>
    <phoneticPr fontId="2"/>
  </si>
  <si>
    <t>・ゆうちょ銀行からのお振り込み</t>
    <rPh sb="5" eb="7">
      <t>ギンコウ</t>
    </rPh>
    <rPh sb="11" eb="12">
      <t>フ</t>
    </rPh>
    <rPh sb="13" eb="14">
      <t>コ</t>
    </rPh>
    <phoneticPr fontId="2"/>
  </si>
  <si>
    <t>振替口座：02270-6-143841　名義：ヤブキ　ダイスケ</t>
    <rPh sb="0" eb="2">
      <t>フリカエ</t>
    </rPh>
    <rPh sb="2" eb="4">
      <t>コウザ</t>
    </rPh>
    <rPh sb="20" eb="22">
      <t>メイギ</t>
    </rPh>
    <phoneticPr fontId="2"/>
  </si>
  <si>
    <t>・ゆうちょ銀行以外の金融機関からのお振り込み</t>
    <rPh sb="5" eb="7">
      <t>ギンコウ</t>
    </rPh>
    <rPh sb="7" eb="9">
      <t>イガイ</t>
    </rPh>
    <rPh sb="10" eb="12">
      <t>キンユウ</t>
    </rPh>
    <rPh sb="12" eb="14">
      <t>キカン</t>
    </rPh>
    <rPh sb="18" eb="19">
      <t>フ</t>
    </rPh>
    <rPh sb="20" eb="21">
      <t>コ</t>
    </rPh>
    <phoneticPr fontId="2"/>
  </si>
  <si>
    <t>ゆうちょ銀行　二二九店　（当座）0143841</t>
    <rPh sb="4" eb="6">
      <t>ギンコウ</t>
    </rPh>
    <rPh sb="7" eb="8">
      <t>ニ</t>
    </rPh>
    <rPh sb="8" eb="9">
      <t>ニ</t>
    </rPh>
    <rPh sb="9" eb="10">
      <t>キュウ</t>
    </rPh>
    <rPh sb="10" eb="11">
      <t>テン</t>
    </rPh>
    <rPh sb="13" eb="15">
      <t>トウザ</t>
    </rPh>
    <phoneticPr fontId="2"/>
  </si>
  <si>
    <t>名義：ヤブキ　ダイスケ</t>
  </si>
  <si>
    <t>tohokucup@gmail.com</t>
    <phoneticPr fontId="2"/>
  </si>
  <si>
    <t>住所</t>
    <rPh sb="0" eb="2">
      <t>ジュウショ</t>
    </rPh>
    <phoneticPr fontId="2"/>
  </si>
  <si>
    <t>選手氏名</t>
    <rPh sb="0" eb="2">
      <t>センシュ</t>
    </rPh>
    <phoneticPr fontId="2"/>
  </si>
  <si>
    <t>お振込金額計</t>
    <rPh sb="1" eb="3">
      <t>フリコミ</t>
    </rPh>
    <rPh sb="3" eb="5">
      <t>キンガク</t>
    </rPh>
    <rPh sb="5" eb="6">
      <t>ケイ</t>
    </rPh>
    <phoneticPr fontId="2"/>
  </si>
  <si>
    <t>口</t>
    <rPh sb="0" eb="1">
      <t>クチ</t>
    </rPh>
    <phoneticPr fontId="2"/>
  </si>
  <si>
    <t>参加人数計</t>
    <rPh sb="0" eb="2">
      <t>サンカ</t>
    </rPh>
    <rPh sb="2" eb="4">
      <t>ニンズウ</t>
    </rPh>
    <rPh sb="4" eb="5">
      <t>ケイ</t>
    </rPh>
    <phoneticPr fontId="2"/>
  </si>
  <si>
    <t>協力金（1口5,000円）</t>
    <rPh sb="0" eb="3">
      <t>キョウリョクキン</t>
    </rPh>
    <rPh sb="5" eb="6">
      <t>クチ</t>
    </rPh>
    <rPh sb="11" eb="12">
      <t>エン</t>
    </rPh>
    <phoneticPr fontId="2"/>
  </si>
  <si>
    <t>Eメール
アドレス</t>
    <phoneticPr fontId="2"/>
  </si>
  <si>
    <t>代表者名</t>
    <rPh sb="0" eb="3">
      <t>ダイヒョウシャ</t>
    </rPh>
    <rPh sb="3" eb="4">
      <t>メイ</t>
    </rPh>
    <phoneticPr fontId="2"/>
  </si>
  <si>
    <t>出場
回数</t>
    <rPh sb="0" eb="2">
      <t>シュツジョウ</t>
    </rPh>
    <rPh sb="3" eb="5">
      <t>カイスウ</t>
    </rPh>
    <phoneticPr fontId="2"/>
  </si>
  <si>
    <t>ふりがな</t>
    <phoneticPr fontId="2"/>
  </si>
  <si>
    <t>参加費用
（1選手あたり5,000円）</t>
    <rPh sb="0" eb="2">
      <t>サンカ</t>
    </rPh>
    <rPh sb="2" eb="4">
      <t>ヒヨウ</t>
    </rPh>
    <rPh sb="7" eb="9">
      <t>センシュ</t>
    </rPh>
    <rPh sb="17" eb="18">
      <t>エン</t>
    </rPh>
    <phoneticPr fontId="2"/>
  </si>
  <si>
    <t>○　大会当日、委員としてご協力いただける先生方を募っております。ご協力いただける方のお名前を、下表へ入力してください。</t>
    <rPh sb="7" eb="9">
      <t>イイン</t>
    </rPh>
    <phoneticPr fontId="2"/>
  </si>
  <si>
    <r>
      <rPr>
        <b/>
        <sz val="9"/>
        <color theme="1"/>
        <rFont val="ＭＳ Ｐゴシック"/>
        <family val="3"/>
        <charset val="128"/>
        <scheme val="minor"/>
      </rPr>
      <t>A．</t>
    </r>
    <r>
      <rPr>
        <sz val="9"/>
        <color theme="1"/>
        <rFont val="ＭＳ Ｐゴシック"/>
        <family val="2"/>
        <charset val="128"/>
        <scheme val="minor"/>
      </rPr>
      <t>小学2年生以下の部</t>
    </r>
    <rPh sb="7" eb="9">
      <t>イカ</t>
    </rPh>
    <rPh sb="10" eb="11">
      <t>ブ</t>
    </rPh>
    <phoneticPr fontId="2"/>
  </si>
  <si>
    <t>【Eメールアドレス】</t>
    <phoneticPr fontId="2"/>
  </si>
  <si>
    <t>　そろばん東北カップ２０２６　</t>
    <rPh sb="5" eb="7">
      <t>トウホク</t>
    </rPh>
    <phoneticPr fontId="2"/>
  </si>
  <si>
    <r>
      <t>○　申込受付期間は、</t>
    </r>
    <r>
      <rPr>
        <b/>
        <u val="double"/>
        <sz val="10"/>
        <color theme="1"/>
        <rFont val="ＭＳ Ｐゴシック"/>
        <family val="3"/>
        <charset val="128"/>
        <scheme val="minor"/>
      </rPr>
      <t>12月8日（月）AM10:00～12月10日（水）AM10:00</t>
    </r>
    <r>
      <rPr>
        <sz val="10"/>
        <color theme="1"/>
        <rFont val="ＭＳ Ｐゴシック"/>
        <family val="3"/>
        <charset val="128"/>
        <scheme val="minor"/>
      </rPr>
      <t xml:space="preserve">となります。受付期間を過ぎたものは受理致しかねますのでご注意ください。また、受付期間内であっても、申込人数が参加定員に達した場合には受付を終了します。
</t>
    </r>
    <r>
      <rPr>
        <sz val="10"/>
        <color theme="1"/>
        <rFont val="ＭＳ Ｐゴシック"/>
        <family val="2"/>
        <charset val="128"/>
        <scheme val="minor"/>
      </rPr>
      <t xml:space="preserve">
○　下記メールアドレスへ申込書の送信、下記指定口座への参加費の振り込みをもって、申込受付完了となります。</t>
    </r>
    <rPh sb="2" eb="4">
      <t>モウシコミ</t>
    </rPh>
    <rPh sb="4" eb="6">
      <t>ウケツケ</t>
    </rPh>
    <rPh sb="6" eb="8">
      <t>キカン</t>
    </rPh>
    <rPh sb="12" eb="13">
      <t>ガツ</t>
    </rPh>
    <rPh sb="14" eb="15">
      <t>ニチ</t>
    </rPh>
    <rPh sb="16" eb="17">
      <t>ゲツ</t>
    </rPh>
    <rPh sb="28" eb="29">
      <t>ガツ</t>
    </rPh>
    <rPh sb="31" eb="32">
      <t>ニチ</t>
    </rPh>
    <rPh sb="33" eb="34">
      <t>スイ</t>
    </rPh>
    <rPh sb="48" eb="50">
      <t>ウケツケ</t>
    </rPh>
    <rPh sb="50" eb="52">
      <t>キカン</t>
    </rPh>
    <rPh sb="53" eb="54">
      <t>ス</t>
    </rPh>
    <rPh sb="59" eb="61">
      <t>ジュリ</t>
    </rPh>
    <rPh sb="61" eb="62">
      <t>イタ</t>
    </rPh>
    <rPh sb="70" eb="72">
      <t>チュウイ</t>
    </rPh>
    <rPh sb="80" eb="82">
      <t>ウケツケ</t>
    </rPh>
    <rPh sb="82" eb="85">
      <t>キカンナイ</t>
    </rPh>
    <rPh sb="91" eb="93">
      <t>モウシコミ</t>
    </rPh>
    <rPh sb="93" eb="95">
      <t>ニンズウ</t>
    </rPh>
    <rPh sb="96" eb="98">
      <t>サンカ</t>
    </rPh>
    <rPh sb="98" eb="100">
      <t>テイイン</t>
    </rPh>
    <rPh sb="101" eb="102">
      <t>タッ</t>
    </rPh>
    <rPh sb="104" eb="106">
      <t>バアイ</t>
    </rPh>
    <rPh sb="108" eb="110">
      <t>ウケツケ</t>
    </rPh>
    <rPh sb="111" eb="113">
      <t>シュウリョウ</t>
    </rPh>
    <phoneticPr fontId="2"/>
  </si>
  <si>
    <t>選手氏名及びふりがなの姓名の間には、必ず「全角ｽﾍﾟｰｽ」を入れてください。</t>
    <rPh sb="0" eb="4">
      <t>センシュシメイ</t>
    </rPh>
    <rPh sb="4" eb="5">
      <t>オヨ</t>
    </rPh>
    <rPh sb="11" eb="13">
      <t>セイメイ</t>
    </rPh>
    <rPh sb="14" eb="15">
      <t>アイダ</t>
    </rPh>
    <rPh sb="18" eb="19">
      <t>カナラ</t>
    </rPh>
    <rPh sb="21" eb="23">
      <t>ゼンカク</t>
    </rPh>
    <rPh sb="30" eb="3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</si>
</sst>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8"/>
      <color theme="1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b/>
      <u val="double"/>
      <sz val="10"/>
      <color theme="1"/>
      <name val="ＭＳ Ｐゴシック"/>
      <family val="3"/>
      <charset val="128"/>
      <scheme val="minor"/>
    </font>
    <font>
      <sz val="8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18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/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7" fillId="0" borderId="40" xfId="0" applyFont="1" applyBorder="1">
      <alignment vertical="center"/>
    </xf>
    <xf numFmtId="0" fontId="0" fillId="0" borderId="41" xfId="0" applyBorder="1">
      <alignment vertical="center"/>
    </xf>
    <xf numFmtId="0" fontId="23" fillId="0" borderId="24" xfId="0" applyFont="1" applyBorder="1">
      <alignment vertical="center"/>
    </xf>
    <xf numFmtId="0" fontId="23" fillId="0" borderId="25" xfId="0" applyFont="1" applyBorder="1">
      <alignment vertical="center"/>
    </xf>
    <xf numFmtId="0" fontId="23" fillId="0" borderId="0" xfId="0" applyFont="1">
      <alignment vertical="center"/>
    </xf>
    <xf numFmtId="0" fontId="23" fillId="0" borderId="28" xfId="0" applyFont="1" applyBorder="1">
      <alignment vertical="center"/>
    </xf>
    <xf numFmtId="0" fontId="24" fillId="6" borderId="27" xfId="0" applyFont="1" applyFill="1" applyBorder="1">
      <alignment vertical="center"/>
    </xf>
    <xf numFmtId="0" fontId="24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25" fillId="6" borderId="28" xfId="0" applyFont="1" applyFill="1" applyBorder="1">
      <alignment vertical="center"/>
    </xf>
    <xf numFmtId="0" fontId="24" fillId="6" borderId="29" xfId="0" applyFont="1" applyFill="1" applyBorder="1">
      <alignment vertical="center"/>
    </xf>
    <xf numFmtId="0" fontId="24" fillId="6" borderId="30" xfId="0" applyFont="1" applyFill="1" applyBorder="1">
      <alignment vertical="center"/>
    </xf>
    <xf numFmtId="0" fontId="23" fillId="6" borderId="30" xfId="0" applyFont="1" applyFill="1" applyBorder="1">
      <alignment vertical="center"/>
    </xf>
    <xf numFmtId="0" fontId="23" fillId="6" borderId="31" xfId="0" applyFont="1" applyFill="1" applyBorder="1">
      <alignment vertical="center"/>
    </xf>
    <xf numFmtId="0" fontId="12" fillId="7" borderId="50" xfId="0" applyFont="1" applyFill="1" applyBorder="1" applyAlignment="1" applyProtection="1">
      <alignment horizontal="right" vertical="center" wrapText="1"/>
      <protection locked="0"/>
    </xf>
    <xf numFmtId="0" fontId="4" fillId="0" borderId="50" xfId="0" applyFont="1" applyBorder="1" applyAlignment="1">
      <alignment horizontal="left" vertical="center" wrapText="1"/>
    </xf>
    <xf numFmtId="38" fontId="5" fillId="0" borderId="50" xfId="1" applyFont="1" applyBorder="1" applyProtection="1">
      <alignment vertical="center"/>
    </xf>
    <xf numFmtId="0" fontId="0" fillId="0" borderId="51" xfId="0" applyBorder="1">
      <alignment vertical="center"/>
    </xf>
    <xf numFmtId="0" fontId="7" fillId="0" borderId="54" xfId="0" applyFont="1" applyBorder="1">
      <alignment vertical="center"/>
    </xf>
    <xf numFmtId="0" fontId="26" fillId="0" borderId="0" xfId="0" applyFont="1" applyAlignment="1">
      <alignment horizontal="left" vertical="center" shrinkToFit="1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left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7" fillId="0" borderId="4" xfId="0" applyFont="1" applyBorder="1" applyAlignment="1">
      <alignment horizontal="center" vertical="center"/>
    </xf>
    <xf numFmtId="0" fontId="25" fillId="0" borderId="3" xfId="0" applyFont="1" applyBorder="1" applyAlignment="1" applyProtection="1">
      <alignment horizontal="left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>
      <alignment horizontal="center" vertical="center"/>
    </xf>
    <xf numFmtId="0" fontId="25" fillId="0" borderId="15" xfId="0" applyFont="1" applyBorder="1" applyAlignment="1" applyProtection="1">
      <alignment horizontal="left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 applyProtection="1">
      <alignment horizontal="center" vertical="center" shrinkToFit="1"/>
      <protection locked="0"/>
    </xf>
    <xf numFmtId="0" fontId="27" fillId="0" borderId="17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18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27" fillId="0" borderId="19" xfId="0" applyFont="1" applyBorder="1">
      <alignment vertical="center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57" xfId="0" applyFont="1" applyBorder="1" applyAlignment="1" applyProtection="1">
      <alignment horizontal="center" vertical="center" shrinkToFit="1"/>
      <protection locked="0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0" fontId="25" fillId="0" borderId="5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wrapText="1"/>
    </xf>
    <xf numFmtId="0" fontId="27" fillId="0" borderId="11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 applyProtection="1">
      <alignment horizontal="center" vertical="center" shrinkToFit="1"/>
      <protection locked="0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35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 applyProtection="1">
      <alignment horizontal="center" vertical="center" shrinkToFit="1"/>
      <protection locked="0"/>
    </xf>
    <xf numFmtId="0" fontId="4" fillId="5" borderId="48" xfId="0" applyFont="1" applyFill="1" applyBorder="1" applyAlignment="1">
      <alignment horizontal="left" vertical="center" shrinkToFit="1"/>
    </xf>
    <xf numFmtId="0" fontId="4" fillId="5" borderId="49" xfId="0" applyFont="1" applyFill="1" applyBorder="1" applyAlignment="1">
      <alignment horizontal="left" vertical="center" shrinkToFit="1"/>
    </xf>
    <xf numFmtId="0" fontId="4" fillId="3" borderId="48" xfId="0" applyFont="1" applyFill="1" applyBorder="1" applyAlignment="1">
      <alignment horizontal="left" vertical="center" shrinkToFit="1"/>
    </xf>
    <xf numFmtId="0" fontId="4" fillId="3" borderId="49" xfId="0" applyFont="1" applyFill="1" applyBorder="1" applyAlignment="1">
      <alignment horizontal="left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left" vertical="center" shrinkToFit="1"/>
    </xf>
    <xf numFmtId="38" fontId="5" fillId="0" borderId="36" xfId="1" applyFont="1" applyBorder="1" applyAlignment="1" applyProtection="1">
      <alignment horizontal="right" vertical="center"/>
    </xf>
    <xf numFmtId="38" fontId="5" fillId="0" borderId="37" xfId="1" applyFont="1" applyBorder="1" applyAlignment="1" applyProtection="1">
      <alignment horizontal="right" vertical="center"/>
    </xf>
    <xf numFmtId="38" fontId="5" fillId="0" borderId="13" xfId="1" applyFont="1" applyBorder="1" applyAlignment="1" applyProtection="1">
      <alignment horizontal="right" vertical="center"/>
    </xf>
    <xf numFmtId="38" fontId="5" fillId="0" borderId="34" xfId="1" applyFont="1" applyBorder="1" applyAlignment="1" applyProtection="1">
      <alignment horizontal="right" vertical="center"/>
    </xf>
    <xf numFmtId="0" fontId="28" fillId="0" borderId="52" xfId="0" applyFont="1" applyBorder="1" applyAlignment="1">
      <alignment horizontal="right" vertical="center" wrapText="1"/>
    </xf>
    <xf numFmtId="0" fontId="28" fillId="0" borderId="53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right" vertical="center" shrinkToFit="1"/>
    </xf>
    <xf numFmtId="0" fontId="28" fillId="0" borderId="56" xfId="0" applyFont="1" applyBorder="1" applyAlignment="1">
      <alignment horizontal="right" vertical="center" shrinkToFit="1"/>
    </xf>
    <xf numFmtId="0" fontId="4" fillId="4" borderId="48" xfId="0" applyFont="1" applyFill="1" applyBorder="1" applyAlignment="1">
      <alignment horizontal="left" vertical="center" shrinkToFit="1"/>
    </xf>
    <xf numFmtId="0" fontId="4" fillId="4" borderId="49" xfId="0" applyFont="1" applyFill="1" applyBorder="1" applyAlignment="1">
      <alignment horizontal="left" vertical="center" shrinkToFit="1"/>
    </xf>
    <xf numFmtId="0" fontId="24" fillId="6" borderId="25" xfId="0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/>
    </xf>
    <xf numFmtId="38" fontId="9" fillId="0" borderId="16" xfId="1" applyFont="1" applyBorder="1" applyAlignment="1" applyProtection="1">
      <alignment horizontal="right" vertical="center"/>
    </xf>
    <xf numFmtId="38" fontId="9" fillId="0" borderId="35" xfId="1" applyFont="1" applyBorder="1" applyAlignment="1" applyProtection="1">
      <alignment horizontal="right" vertical="center"/>
    </xf>
    <xf numFmtId="38" fontId="5" fillId="0" borderId="20" xfId="1" applyFont="1" applyBorder="1" applyAlignment="1" applyProtection="1">
      <alignment horizontal="right" vertical="center"/>
    </xf>
    <xf numFmtId="38" fontId="5" fillId="0" borderId="33" xfId="1" applyFont="1" applyBorder="1" applyAlignment="1" applyProtection="1">
      <alignment horizontal="right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38" fontId="9" fillId="0" borderId="42" xfId="1" applyFont="1" applyBorder="1" applyAlignment="1">
      <alignment horizontal="right" vertical="center"/>
    </xf>
    <xf numFmtId="38" fontId="9" fillId="0" borderId="43" xfId="1" applyFont="1" applyBorder="1" applyAlignment="1">
      <alignment horizontal="right" vertical="center"/>
    </xf>
    <xf numFmtId="0" fontId="24" fillId="6" borderId="27" xfId="0" applyFont="1" applyFill="1" applyBorder="1" applyAlignment="1">
      <alignment horizontal="left" vertical="center"/>
    </xf>
    <xf numFmtId="0" fontId="24" fillId="6" borderId="0" xfId="0" applyFont="1" applyFill="1" applyAlignment="1">
      <alignment horizontal="left" vertical="center"/>
    </xf>
    <xf numFmtId="0" fontId="24" fillId="6" borderId="28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left" shrinkToFit="1"/>
      <protection locked="0"/>
    </xf>
    <xf numFmtId="0" fontId="29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showGridLines="0" tabSelected="1" zoomScale="90" zoomScaleNormal="90" workbookViewId="0">
      <selection sqref="A1:K1"/>
    </sheetView>
  </sheetViews>
  <sheetFormatPr defaultRowHeight="13.2"/>
  <cols>
    <col min="1" max="1" width="4.44140625" customWidth="1"/>
    <col min="2" max="2" width="16.6640625" customWidth="1"/>
    <col min="3" max="3" width="14.44140625" customWidth="1"/>
    <col min="4" max="4" width="6.6640625" customWidth="1"/>
    <col min="5" max="6" width="5.5546875" customWidth="1"/>
    <col min="7" max="7" width="4.44140625" customWidth="1"/>
    <col min="8" max="8" width="16.6640625" customWidth="1"/>
    <col min="9" max="9" width="14.44140625" customWidth="1"/>
    <col min="10" max="10" width="6.6640625" customWidth="1"/>
    <col min="11" max="12" width="5.5546875" customWidth="1"/>
    <col min="13" max="13" width="3.33203125" customWidth="1"/>
    <col min="14" max="14" width="4.44140625" customWidth="1"/>
    <col min="15" max="15" width="13.33203125" customWidth="1"/>
    <col min="16" max="16" width="3.33203125" customWidth="1"/>
    <col min="17" max="17" width="2.21875" customWidth="1"/>
    <col min="18" max="18" width="8.88671875" customWidth="1"/>
    <col min="19" max="19" width="3.33203125" customWidth="1"/>
    <col min="20" max="20" width="21.5546875" bestFit="1" customWidth="1"/>
    <col min="21" max="21" width="16.6640625" customWidth="1"/>
    <col min="22" max="22" width="6.6640625" customWidth="1"/>
  </cols>
  <sheetData>
    <row r="1" spans="1:25">
      <c r="A1" s="116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25" ht="21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25" ht="18" customHeight="1">
      <c r="A3" s="121" t="s">
        <v>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25" ht="26.25" customHeight="1" thickBot="1">
      <c r="A4" s="7"/>
      <c r="B4" s="9" t="s">
        <v>12</v>
      </c>
      <c r="C4" s="8"/>
      <c r="D4" s="8"/>
      <c r="E4" s="8"/>
      <c r="F4" s="8"/>
      <c r="G4" s="8"/>
      <c r="H4" s="8"/>
      <c r="I4" s="8"/>
      <c r="J4" s="8"/>
      <c r="K4" s="8"/>
      <c r="M4" s="15" t="s">
        <v>15</v>
      </c>
      <c r="N4" s="15"/>
      <c r="U4" s="104" t="s">
        <v>38</v>
      </c>
      <c r="V4" s="104"/>
      <c r="W4" s="104"/>
      <c r="X4" s="104"/>
      <c r="Y4" s="104"/>
    </row>
    <row r="5" spans="1:25" ht="22.2" customHeight="1">
      <c r="B5" s="1" t="s">
        <v>3</v>
      </c>
      <c r="C5" s="123"/>
      <c r="D5" s="123"/>
      <c r="E5" s="123"/>
      <c r="F5" s="123"/>
      <c r="G5" s="123"/>
      <c r="H5" s="123"/>
      <c r="I5" s="123"/>
      <c r="J5" s="123"/>
      <c r="K5" s="55"/>
      <c r="N5" s="77" t="s">
        <v>35</v>
      </c>
      <c r="O5" s="78"/>
      <c r="P5" s="79">
        <f>COUNTIF($E$11:$E$25:$K$11:$K$25,"A")</f>
        <v>0</v>
      </c>
      <c r="Q5" s="80"/>
      <c r="R5" s="80"/>
      <c r="S5" s="16" t="s">
        <v>5</v>
      </c>
      <c r="U5" s="104"/>
      <c r="V5" s="104"/>
      <c r="W5" s="104"/>
      <c r="X5" s="104"/>
      <c r="Y5" s="104"/>
    </row>
    <row r="6" spans="1:25" ht="22.2" customHeight="1">
      <c r="B6" s="2" t="s">
        <v>30</v>
      </c>
      <c r="C6" s="118"/>
      <c r="D6" s="118"/>
      <c r="E6" s="118"/>
      <c r="F6" s="118"/>
      <c r="G6" s="118"/>
      <c r="H6" s="118"/>
      <c r="I6" s="118"/>
      <c r="J6" s="118"/>
      <c r="K6" s="55"/>
      <c r="N6" s="75" t="s">
        <v>9</v>
      </c>
      <c r="O6" s="76"/>
      <c r="P6" s="81">
        <f>COUNTIF($E$11:$E$25:$K$11:$K$25,"B")</f>
        <v>0</v>
      </c>
      <c r="Q6" s="82"/>
      <c r="R6" s="82"/>
      <c r="S6" s="17" t="s">
        <v>5</v>
      </c>
      <c r="U6" s="104"/>
      <c r="V6" s="104"/>
      <c r="W6" s="104"/>
      <c r="X6" s="104"/>
      <c r="Y6" s="104"/>
    </row>
    <row r="7" spans="1:25" ht="22.2" customHeight="1" thickBot="1">
      <c r="B7" s="6" t="s">
        <v>8</v>
      </c>
      <c r="C7" s="118"/>
      <c r="D7" s="118"/>
      <c r="E7" s="124" t="s">
        <v>23</v>
      </c>
      <c r="F7" s="124"/>
      <c r="G7" s="125"/>
      <c r="H7" s="126"/>
      <c r="I7" s="126"/>
      <c r="J7" s="126"/>
      <c r="K7" s="55"/>
      <c r="N7" s="73" t="s">
        <v>10</v>
      </c>
      <c r="O7" s="74"/>
      <c r="P7" s="81">
        <f>COUNTIF($E$11:$E$25:$K$11:$K$25,"C")</f>
        <v>0</v>
      </c>
      <c r="Q7" s="82"/>
      <c r="R7" s="82"/>
      <c r="S7" s="17" t="s">
        <v>5</v>
      </c>
      <c r="U7" s="105"/>
      <c r="V7" s="105"/>
      <c r="W7" s="105"/>
      <c r="X7" s="105"/>
      <c r="Y7" s="105"/>
    </row>
    <row r="8" spans="1:25" ht="22.2" customHeight="1" thickTop="1">
      <c r="B8" s="2" t="s">
        <v>4</v>
      </c>
      <c r="C8" s="118"/>
      <c r="D8" s="118"/>
      <c r="E8" s="119" t="s">
        <v>29</v>
      </c>
      <c r="F8" s="119"/>
      <c r="G8" s="120"/>
      <c r="H8" s="118"/>
      <c r="I8" s="118"/>
      <c r="J8" s="118"/>
      <c r="K8" s="55"/>
      <c r="N8" s="91" t="s">
        <v>11</v>
      </c>
      <c r="O8" s="92"/>
      <c r="P8" s="81">
        <f>COUNTIF($E$11:$E$25:$K$11:$K$25,"D")</f>
        <v>0</v>
      </c>
      <c r="Q8" s="82"/>
      <c r="R8" s="82"/>
      <c r="S8" s="17" t="s">
        <v>5</v>
      </c>
      <c r="U8" s="20" t="s">
        <v>36</v>
      </c>
      <c r="V8" s="21"/>
      <c r="W8" s="93" t="s">
        <v>22</v>
      </c>
      <c r="X8" s="93"/>
      <c r="Y8" s="94"/>
    </row>
    <row r="9" spans="1:25" ht="21.6" customHeight="1">
      <c r="B9" s="127" t="s">
        <v>39</v>
      </c>
      <c r="E9" s="3"/>
      <c r="F9" s="3"/>
      <c r="N9" s="89" t="s">
        <v>27</v>
      </c>
      <c r="O9" s="90"/>
      <c r="P9" s="95">
        <f>SUM(P5:R8)</f>
        <v>0</v>
      </c>
      <c r="Q9" s="96"/>
      <c r="R9" s="96"/>
      <c r="S9" s="18" t="s">
        <v>5</v>
      </c>
      <c r="U9" s="102" t="s">
        <v>16</v>
      </c>
      <c r="V9" s="103"/>
      <c r="W9" s="103"/>
      <c r="X9" s="22"/>
      <c r="Y9" s="23"/>
    </row>
    <row r="10" spans="1:25" ht="22.2" customHeight="1">
      <c r="A10" s="38"/>
      <c r="B10" s="39" t="s">
        <v>24</v>
      </c>
      <c r="C10" s="39" t="s">
        <v>1</v>
      </c>
      <c r="D10" s="39" t="s">
        <v>2</v>
      </c>
      <c r="E10" s="40" t="s">
        <v>13</v>
      </c>
      <c r="F10" s="41" t="s">
        <v>31</v>
      </c>
      <c r="G10" s="38"/>
      <c r="H10" s="39" t="s">
        <v>24</v>
      </c>
      <c r="I10" s="39" t="s">
        <v>32</v>
      </c>
      <c r="J10" s="39" t="s">
        <v>2</v>
      </c>
      <c r="K10" s="40" t="s">
        <v>13</v>
      </c>
      <c r="L10" s="41" t="s">
        <v>31</v>
      </c>
      <c r="N10" s="87" t="s">
        <v>33</v>
      </c>
      <c r="O10" s="88"/>
      <c r="P10" s="97">
        <f>P9*5000</f>
        <v>0</v>
      </c>
      <c r="Q10" s="98"/>
      <c r="R10" s="98"/>
      <c r="S10" s="19" t="s">
        <v>6</v>
      </c>
      <c r="U10" s="99" t="s">
        <v>17</v>
      </c>
      <c r="V10" s="100"/>
      <c r="W10" s="100"/>
      <c r="X10" s="100"/>
      <c r="Y10" s="101"/>
    </row>
    <row r="11" spans="1:25" ht="22.2" customHeight="1" thickBot="1">
      <c r="A11" s="42">
        <v>1</v>
      </c>
      <c r="B11" s="43"/>
      <c r="C11" s="43"/>
      <c r="D11" s="43"/>
      <c r="E11" s="44"/>
      <c r="F11" s="45"/>
      <c r="G11" s="42">
        <v>16</v>
      </c>
      <c r="H11" s="43"/>
      <c r="I11" s="43"/>
      <c r="J11" s="43"/>
      <c r="K11" s="44"/>
      <c r="L11" s="45"/>
      <c r="N11" s="85" t="s">
        <v>28</v>
      </c>
      <c r="O11" s="86"/>
      <c r="P11" s="32"/>
      <c r="Q11" s="33" t="s">
        <v>26</v>
      </c>
      <c r="R11" s="34">
        <f>P11*5000</f>
        <v>0</v>
      </c>
      <c r="S11" s="35" t="s">
        <v>6</v>
      </c>
      <c r="T11" s="37" t="str">
        <f>IF(OR(P11="",P11=0),"※口数が未入力です。","")</f>
        <v>※口数が未入力です。</v>
      </c>
      <c r="U11" s="108" t="s">
        <v>18</v>
      </c>
      <c r="V11" s="109"/>
      <c r="W11" s="109"/>
      <c r="X11" s="109"/>
      <c r="Y11" s="110"/>
    </row>
    <row r="12" spans="1:25" ht="22.2" customHeight="1" thickBot="1">
      <c r="A12" s="46">
        <v>2</v>
      </c>
      <c r="B12" s="47"/>
      <c r="C12" s="47"/>
      <c r="D12" s="47"/>
      <c r="E12" s="48"/>
      <c r="F12" s="49"/>
      <c r="G12" s="46">
        <v>17</v>
      </c>
      <c r="H12" s="47"/>
      <c r="I12" s="47"/>
      <c r="J12" s="47"/>
      <c r="K12" s="48"/>
      <c r="L12" s="49"/>
      <c r="N12" s="83" t="s">
        <v>25</v>
      </c>
      <c r="O12" s="84"/>
      <c r="P12" s="106" t="str">
        <f>IF(OR(P11="",P11=0),"********",SUM(P10,R11))</f>
        <v>********</v>
      </c>
      <c r="Q12" s="107"/>
      <c r="R12" s="107"/>
      <c r="S12" s="36" t="s">
        <v>6</v>
      </c>
      <c r="U12" s="99" t="s">
        <v>19</v>
      </c>
      <c r="V12" s="100"/>
      <c r="W12" s="100"/>
      <c r="X12" s="100"/>
      <c r="Y12" s="101"/>
    </row>
    <row r="13" spans="1:25" ht="22.2" customHeight="1">
      <c r="A13" s="46">
        <v>3</v>
      </c>
      <c r="B13" s="47"/>
      <c r="C13" s="47"/>
      <c r="D13" s="47"/>
      <c r="E13" s="48"/>
      <c r="F13" s="45"/>
      <c r="G13" s="42">
        <v>18</v>
      </c>
      <c r="H13" s="47"/>
      <c r="I13" s="47"/>
      <c r="J13" s="47"/>
      <c r="K13" s="48"/>
      <c r="L13" s="45"/>
      <c r="U13" s="24" t="s">
        <v>20</v>
      </c>
      <c r="V13" s="25"/>
      <c r="W13" s="26"/>
      <c r="X13" s="26"/>
      <c r="Y13" s="27"/>
    </row>
    <row r="14" spans="1:25" ht="22.2" customHeight="1" thickBot="1">
      <c r="A14" s="46">
        <v>4</v>
      </c>
      <c r="B14" s="47"/>
      <c r="C14" s="47"/>
      <c r="D14" s="47"/>
      <c r="E14" s="48"/>
      <c r="F14" s="49"/>
      <c r="G14" s="46">
        <v>19</v>
      </c>
      <c r="H14" s="47"/>
      <c r="I14" s="47"/>
      <c r="J14" s="47"/>
      <c r="K14" s="48"/>
      <c r="L14" s="49"/>
      <c r="N14" s="63" t="s">
        <v>34</v>
      </c>
      <c r="O14" s="63"/>
      <c r="P14" s="63"/>
      <c r="Q14" s="63"/>
      <c r="R14" s="63"/>
      <c r="S14" s="63"/>
      <c r="U14" s="28" t="s">
        <v>21</v>
      </c>
      <c r="V14" s="29"/>
      <c r="W14" s="30"/>
      <c r="X14" s="30"/>
      <c r="Y14" s="31"/>
    </row>
    <row r="15" spans="1:25" ht="22.2" customHeight="1" thickTop="1">
      <c r="A15" s="46">
        <v>5</v>
      </c>
      <c r="B15" s="47"/>
      <c r="C15" s="47"/>
      <c r="D15" s="47"/>
      <c r="E15" s="48"/>
      <c r="F15" s="45"/>
      <c r="G15" s="42">
        <v>20</v>
      </c>
      <c r="H15" s="47"/>
      <c r="I15" s="47"/>
      <c r="J15" s="47"/>
      <c r="K15" s="48"/>
      <c r="L15" s="45"/>
      <c r="N15" s="63"/>
      <c r="O15" s="63"/>
      <c r="P15" s="63"/>
      <c r="Q15" s="63"/>
      <c r="R15" s="63"/>
      <c r="S15" s="63"/>
    </row>
    <row r="16" spans="1:25" ht="22.2" customHeight="1">
      <c r="A16" s="46">
        <v>6</v>
      </c>
      <c r="B16" s="47"/>
      <c r="C16" s="47"/>
      <c r="D16" s="47"/>
      <c r="E16" s="48"/>
      <c r="F16" s="49"/>
      <c r="G16" s="46">
        <v>21</v>
      </c>
      <c r="H16" s="47"/>
      <c r="I16" s="47"/>
      <c r="J16" s="47"/>
      <c r="K16" s="48"/>
      <c r="L16" s="49"/>
      <c r="N16" s="58"/>
      <c r="O16" s="64" t="s">
        <v>0</v>
      </c>
      <c r="P16" s="65"/>
      <c r="Q16" s="111" t="s">
        <v>1</v>
      </c>
      <c r="R16" s="112"/>
      <c r="S16" s="113"/>
    </row>
    <row r="17" spans="1:19" ht="22.2" customHeight="1">
      <c r="A17" s="46">
        <v>7</v>
      </c>
      <c r="B17" s="47"/>
      <c r="C17" s="47"/>
      <c r="D17" s="47"/>
      <c r="E17" s="48"/>
      <c r="F17" s="45"/>
      <c r="G17" s="42">
        <v>22</v>
      </c>
      <c r="H17" s="47"/>
      <c r="I17" s="47"/>
      <c r="J17" s="47"/>
      <c r="K17" s="48"/>
      <c r="L17" s="45"/>
      <c r="N17" s="42">
        <v>1</v>
      </c>
      <c r="O17" s="66"/>
      <c r="P17" s="67"/>
      <c r="Q17" s="66"/>
      <c r="R17" s="114"/>
      <c r="S17" s="115"/>
    </row>
    <row r="18" spans="1:19" ht="22.2" customHeight="1">
      <c r="A18" s="46">
        <v>8</v>
      </c>
      <c r="B18" s="47"/>
      <c r="C18" s="47"/>
      <c r="D18" s="47"/>
      <c r="E18" s="48"/>
      <c r="F18" s="49"/>
      <c r="G18" s="46">
        <v>23</v>
      </c>
      <c r="H18" s="47"/>
      <c r="I18" s="47"/>
      <c r="J18" s="47"/>
      <c r="K18" s="48"/>
      <c r="L18" s="49"/>
      <c r="N18" s="46">
        <v>2</v>
      </c>
      <c r="O18" s="59"/>
      <c r="P18" s="60"/>
      <c r="Q18" s="59"/>
      <c r="R18" s="68"/>
      <c r="S18" s="69"/>
    </row>
    <row r="19" spans="1:19" ht="22.2" customHeight="1">
      <c r="A19" s="46">
        <v>9</v>
      </c>
      <c r="B19" s="47"/>
      <c r="C19" s="47"/>
      <c r="D19" s="47"/>
      <c r="E19" s="48"/>
      <c r="F19" s="45"/>
      <c r="G19" s="42">
        <v>24</v>
      </c>
      <c r="H19" s="47"/>
      <c r="I19" s="47"/>
      <c r="J19" s="47"/>
      <c r="K19" s="48"/>
      <c r="L19" s="45"/>
      <c r="N19" s="46">
        <v>3</v>
      </c>
      <c r="O19" s="59"/>
      <c r="P19" s="60"/>
      <c r="Q19" s="59"/>
      <c r="R19" s="68"/>
      <c r="S19" s="69"/>
    </row>
    <row r="20" spans="1:19" ht="22.2" customHeight="1">
      <c r="A20" s="46">
        <v>10</v>
      </c>
      <c r="B20" s="47"/>
      <c r="C20" s="47"/>
      <c r="D20" s="47"/>
      <c r="E20" s="48"/>
      <c r="F20" s="49"/>
      <c r="G20" s="46">
        <v>25</v>
      </c>
      <c r="H20" s="47"/>
      <c r="I20" s="47"/>
      <c r="J20" s="47"/>
      <c r="K20" s="48"/>
      <c r="L20" s="49"/>
      <c r="N20" s="46">
        <v>4</v>
      </c>
      <c r="O20" s="59"/>
      <c r="P20" s="60"/>
      <c r="Q20" s="59"/>
      <c r="R20" s="68"/>
      <c r="S20" s="69"/>
    </row>
    <row r="21" spans="1:19" ht="22.2" customHeight="1">
      <c r="A21" s="46">
        <v>11</v>
      </c>
      <c r="B21" s="47"/>
      <c r="C21" s="47"/>
      <c r="D21" s="47"/>
      <c r="E21" s="48"/>
      <c r="F21" s="45"/>
      <c r="G21" s="42">
        <v>26</v>
      </c>
      <c r="H21" s="47"/>
      <c r="I21" s="47"/>
      <c r="J21" s="47"/>
      <c r="K21" s="48"/>
      <c r="L21" s="45"/>
      <c r="N21" s="46">
        <v>5</v>
      </c>
      <c r="O21" s="59"/>
      <c r="P21" s="60"/>
      <c r="Q21" s="59"/>
      <c r="R21" s="68"/>
      <c r="S21" s="69"/>
    </row>
    <row r="22" spans="1:19" ht="22.2" customHeight="1">
      <c r="A22" s="46">
        <v>12</v>
      </c>
      <c r="B22" s="47"/>
      <c r="C22" s="47"/>
      <c r="D22" s="47"/>
      <c r="E22" s="48"/>
      <c r="F22" s="49"/>
      <c r="G22" s="46">
        <v>27</v>
      </c>
      <c r="H22" s="47"/>
      <c r="I22" s="47"/>
      <c r="J22" s="47"/>
      <c r="K22" s="48"/>
      <c r="L22" s="49"/>
      <c r="N22" s="46">
        <v>6</v>
      </c>
      <c r="O22" s="59"/>
      <c r="P22" s="60"/>
      <c r="Q22" s="59"/>
      <c r="R22" s="68"/>
      <c r="S22" s="69"/>
    </row>
    <row r="23" spans="1:19" ht="22.2" customHeight="1">
      <c r="A23" s="46">
        <v>13</v>
      </c>
      <c r="B23" s="47"/>
      <c r="C23" s="47"/>
      <c r="D23" s="47"/>
      <c r="E23" s="48"/>
      <c r="F23" s="45"/>
      <c r="G23" s="42">
        <v>28</v>
      </c>
      <c r="H23" s="47"/>
      <c r="I23" s="47"/>
      <c r="J23" s="47"/>
      <c r="K23" s="48"/>
      <c r="L23" s="45"/>
      <c r="N23" s="50">
        <v>7</v>
      </c>
      <c r="O23" s="61"/>
      <c r="P23" s="62"/>
      <c r="Q23" s="70"/>
      <c r="R23" s="71"/>
      <c r="S23" s="72"/>
    </row>
    <row r="24" spans="1:19" ht="22.2" customHeight="1">
      <c r="A24" s="46">
        <v>14</v>
      </c>
      <c r="B24" s="47"/>
      <c r="C24" s="47"/>
      <c r="D24" s="47"/>
      <c r="E24" s="48"/>
      <c r="F24" s="49"/>
      <c r="G24" s="46">
        <v>29</v>
      </c>
      <c r="H24" s="47"/>
      <c r="I24" s="47"/>
      <c r="J24" s="47"/>
      <c r="K24" s="48"/>
      <c r="L24" s="49"/>
      <c r="N24" s="56"/>
      <c r="O24" s="56"/>
      <c r="P24" s="56"/>
      <c r="Q24" s="56"/>
      <c r="R24" s="56"/>
      <c r="S24" s="56"/>
    </row>
    <row r="25" spans="1:19" ht="22.2" customHeight="1">
      <c r="A25" s="50">
        <v>15</v>
      </c>
      <c r="B25" s="51"/>
      <c r="C25" s="51"/>
      <c r="D25" s="51"/>
      <c r="E25" s="52"/>
      <c r="F25" s="53"/>
      <c r="G25" s="54">
        <v>30</v>
      </c>
      <c r="H25" s="51"/>
      <c r="I25" s="51"/>
      <c r="J25" s="51"/>
      <c r="K25" s="52"/>
      <c r="L25" s="53"/>
      <c r="N25" s="57"/>
      <c r="O25" s="57"/>
      <c r="P25" s="57"/>
      <c r="Q25" s="57"/>
      <c r="R25" s="57"/>
      <c r="S25" s="57"/>
    </row>
    <row r="26" spans="1:19" ht="22.2" customHeight="1">
      <c r="A26" s="10"/>
      <c r="B26" s="4"/>
      <c r="C26" s="4"/>
      <c r="D26" s="4"/>
      <c r="E26" s="5"/>
      <c r="F26" s="5"/>
      <c r="H26" s="13"/>
      <c r="I26" s="13"/>
      <c r="J26" s="13"/>
      <c r="K26" s="13"/>
    </row>
    <row r="27" spans="1:19" ht="22.2" customHeight="1"/>
    <row r="28" spans="1:19" ht="22.2" customHeight="1"/>
    <row r="29" spans="1:19" ht="22.2" customHeight="1"/>
    <row r="30" spans="1:19" ht="22.2" customHeight="1"/>
    <row r="31" spans="1:19" ht="22.5" customHeight="1"/>
    <row r="32" spans="1:19" ht="22.5" customHeight="1"/>
    <row r="33" spans="4:6" ht="22.5" customHeight="1"/>
    <row r="34" spans="4:6" ht="22.5" customHeight="1"/>
    <row r="35" spans="4:6" ht="22.5" customHeight="1"/>
    <row r="36" spans="4:6" ht="18.75" customHeight="1"/>
    <row r="37" spans="4:6" ht="18.75" customHeight="1">
      <c r="D37" s="14"/>
      <c r="E37" s="12"/>
      <c r="F37" s="12"/>
    </row>
    <row r="38" spans="4:6" ht="21" customHeight="1">
      <c r="D38" s="14"/>
      <c r="E38" s="12"/>
      <c r="F38" s="12"/>
    </row>
    <row r="39" spans="4:6" ht="18.75" customHeight="1"/>
    <row r="40" spans="4:6" ht="18.75" customHeight="1"/>
    <row r="41" spans="4:6" ht="18.75" customHeight="1"/>
    <row r="42" spans="4:6" ht="18.75" customHeight="1"/>
    <row r="43" spans="4:6" ht="18.75" customHeight="1"/>
    <row r="44" spans="4:6" ht="18.75" customHeight="1"/>
    <row r="45" spans="4:6" ht="18.75" customHeight="1"/>
    <row r="46" spans="4:6" ht="31.5" customHeight="1">
      <c r="D46" s="12"/>
      <c r="E46" s="11"/>
      <c r="F46" s="11"/>
    </row>
  </sheetData>
  <sheetProtection algorithmName="SHA-512" hashValue="NagPuG/Fjn85Dg/LfT/Z3NNxY3ym2HDdCol+ZWtiBgh6XR2f6/9JcejZML+eEFJtIAmRuxv7mIDTT4RRsULXoQ==" saltValue="zjn2zLhNz5KOKt/dGlRQ2Q==" spinCount="100000" sheet="1" objects="1" scenarios="1" formatCells="0"/>
  <mergeCells count="49">
    <mergeCell ref="A1:K1"/>
    <mergeCell ref="A2:K2"/>
    <mergeCell ref="C8:D8"/>
    <mergeCell ref="E8:G8"/>
    <mergeCell ref="H8:J8"/>
    <mergeCell ref="A3:K3"/>
    <mergeCell ref="C5:J5"/>
    <mergeCell ref="C6:J6"/>
    <mergeCell ref="C7:D7"/>
    <mergeCell ref="E7:G7"/>
    <mergeCell ref="H7:J7"/>
    <mergeCell ref="P12:R12"/>
    <mergeCell ref="U11:Y11"/>
    <mergeCell ref="U12:Y12"/>
    <mergeCell ref="Q16:S16"/>
    <mergeCell ref="Q17:S17"/>
    <mergeCell ref="W8:Y8"/>
    <mergeCell ref="P7:R7"/>
    <mergeCell ref="P8:R8"/>
    <mergeCell ref="P9:R9"/>
    <mergeCell ref="P10:R10"/>
    <mergeCell ref="U10:Y10"/>
    <mergeCell ref="U9:W9"/>
    <mergeCell ref="U4:Y7"/>
    <mergeCell ref="N12:O12"/>
    <mergeCell ref="N11:O11"/>
    <mergeCell ref="N10:O10"/>
    <mergeCell ref="N9:O9"/>
    <mergeCell ref="N8:O8"/>
    <mergeCell ref="N7:O7"/>
    <mergeCell ref="N6:O6"/>
    <mergeCell ref="N5:O5"/>
    <mergeCell ref="P5:R5"/>
    <mergeCell ref="P6:R6"/>
    <mergeCell ref="O21:P21"/>
    <mergeCell ref="O22:P22"/>
    <mergeCell ref="O23:P23"/>
    <mergeCell ref="N14:S15"/>
    <mergeCell ref="O16:P16"/>
    <mergeCell ref="O17:P17"/>
    <mergeCell ref="O18:P18"/>
    <mergeCell ref="O19:P19"/>
    <mergeCell ref="O20:P20"/>
    <mergeCell ref="Q18:S18"/>
    <mergeCell ref="Q19:S19"/>
    <mergeCell ref="Q20:S20"/>
    <mergeCell ref="Q21:S21"/>
    <mergeCell ref="Q22:S22"/>
    <mergeCell ref="Q23:S23"/>
  </mergeCells>
  <phoneticPr fontId="2"/>
  <dataValidations count="1">
    <dataValidation type="list" allowBlank="1" showInputMessage="1" showErrorMessage="1" sqref="K11:K25 E11:E25" xr:uid="{00000000-0002-0000-0000-000000000000}">
      <formula1>"A,B,C,D"</formula1>
    </dataValidation>
  </dataValidations>
  <pageMargins left="0.47244094488188981" right="0.47244094488188981" top="0.59055118110236227" bottom="0.59055118110236227" header="0.31496062992125984" footer="0.31496062992125984"/>
  <pageSetup paperSize="12" scale="79" orientation="landscape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森拓磨</dc:creator>
  <cp:lastModifiedBy>拓磨 森</cp:lastModifiedBy>
  <cp:lastPrinted>2024-10-14T14:29:16Z</cp:lastPrinted>
  <dcterms:created xsi:type="dcterms:W3CDTF">2019-06-26T14:37:35Z</dcterms:created>
  <dcterms:modified xsi:type="dcterms:W3CDTF">2025-10-15T03:11:44Z</dcterms:modified>
</cp:coreProperties>
</file>